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L\DATA\MSODATA\Statistics files\"/>
    </mc:Choice>
  </mc:AlternateContent>
  <xr:revisionPtr revIDLastSave="0" documentId="13_ncr:1_{9FDABE07-F047-4745-B5AB-6DAF5FAC0E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arisons" sheetId="1" r:id="rId1"/>
  </sheets>
  <definedNames>
    <definedName name="_xlnm._FilterDatabase" localSheetId="0" hidden="1">Comparisons!$A$1:$N$58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1" l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39" i="1"/>
  <c r="L11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9" i="1"/>
  <c r="L8" i="1"/>
  <c r="L7" i="1"/>
  <c r="L6" i="1"/>
  <c r="L5" i="1"/>
  <c r="L4" i="1"/>
  <c r="L3" i="1"/>
  <c r="L2" i="1"/>
  <c r="K32" i="1"/>
  <c r="K31" i="1"/>
  <c r="K29" i="1"/>
  <c r="F58" i="1"/>
  <c r="K58" i="1" s="1"/>
  <c r="F57" i="1"/>
  <c r="K57" i="1" s="1"/>
  <c r="F56" i="1"/>
  <c r="K56" i="1" s="1"/>
  <c r="F55" i="1"/>
  <c r="K55" i="1" s="1"/>
  <c r="F54" i="1"/>
  <c r="K54" i="1" s="1"/>
  <c r="F53" i="1"/>
  <c r="K53" i="1" s="1"/>
  <c r="F52" i="1"/>
  <c r="K52" i="1" s="1"/>
  <c r="F51" i="1"/>
  <c r="K51" i="1" s="1"/>
  <c r="F50" i="1"/>
  <c r="K50" i="1" s="1"/>
  <c r="F49" i="1"/>
  <c r="K49" i="1" s="1"/>
  <c r="F48" i="1"/>
  <c r="K48" i="1" s="1"/>
  <c r="F47" i="1"/>
  <c r="K47" i="1" s="1"/>
  <c r="F46" i="1"/>
  <c r="K46" i="1" s="1"/>
  <c r="F45" i="1"/>
  <c r="K45" i="1" s="1"/>
  <c r="F44" i="1"/>
  <c r="K44" i="1" s="1"/>
  <c r="F43" i="1"/>
  <c r="K43" i="1" s="1"/>
  <c r="F42" i="1"/>
  <c r="K42" i="1" s="1"/>
  <c r="F41" i="1"/>
  <c r="K41" i="1" s="1"/>
  <c r="F40" i="1"/>
  <c r="K40" i="1" s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F32" i="1"/>
  <c r="F31" i="1"/>
  <c r="F30" i="1"/>
  <c r="K30" i="1" s="1"/>
  <c r="F29" i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F21" i="1"/>
  <c r="K21" i="1" s="1"/>
  <c r="F20" i="1"/>
  <c r="K20" i="1" s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K12" i="1" s="1"/>
  <c r="F11" i="1"/>
  <c r="K11" i="1" s="1"/>
  <c r="F10" i="1"/>
  <c r="K10" i="1" s="1"/>
  <c r="F9" i="1"/>
  <c r="K9" i="1" s="1"/>
  <c r="F8" i="1"/>
  <c r="K8" i="1" s="1"/>
  <c r="F7" i="1"/>
  <c r="K7" i="1" s="1"/>
  <c r="F6" i="1"/>
  <c r="K6" i="1" s="1"/>
  <c r="F5" i="1"/>
  <c r="K5" i="1" s="1"/>
  <c r="F4" i="1"/>
  <c r="K4" i="1" s="1"/>
  <c r="F3" i="1"/>
  <c r="K3" i="1" s="1"/>
  <c r="F2" i="1"/>
  <c r="K2" i="1" s="1"/>
</calcChain>
</file>

<file path=xl/sharedStrings.xml><?xml version="1.0" encoding="utf-8"?>
<sst xmlns="http://schemas.openxmlformats.org/spreadsheetml/2006/main" count="88" uniqueCount="76">
  <si>
    <t>County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</si>
  <si>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</si>
  <si>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</si>
  <si>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</si>
  <si>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</si>
  <si>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</si>
  <si>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</si>
  <si>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</si>
  <si>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</si>
  <si>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</si>
  <si>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</si>
  <si>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</si>
  <si>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</si>
  <si>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</si>
  <si>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</si>
  <si>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</si>
  <si>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</si>
  <si>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</si>
  <si>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</si>
  <si>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</si>
  <si>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</si>
  <si>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</si>
  <si>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</si>
  <si>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</si>
  <si>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</si>
  <si>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</si>
  <si>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</si>
  <si>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</si>
  <si>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</si>
  <si>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</si>
  <si>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</si>
  <si>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</si>
  <si>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</si>
  <si>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</si>
  <si>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</si>
  <si>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</si>
  <si>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</si>
  <si>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</si>
  <si>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SARATOGA</t>
  </si>
  <si>
    <t>SCHENECTADY</t>
  </si>
  <si>
    <t>SCHOHARIE</t>
  </si>
  <si>
    <t>SCHUYLER</t>
  </si>
  <si>
    <t>SENECA</t>
  </si>
  <si>
    <t>ST. LAWRENCE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</si>
  <si>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</si>
  <si>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</si>
  <si>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</si>
  <si>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</si>
  <si>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</si>
  <si>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</si>
  <si>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</si>
  <si>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</si>
  <si>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</si>
  <si>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WYOMING</t>
  </si>
  <si>
    <t>YATES</t>
  </si>
  <si>
    <t>Full time Employees per Registered Voter</t>
  </si>
  <si>
    <t>State Totals</t>
  </si>
  <si>
    <t>n/a</t>
  </si>
  <si>
    <t>Large Counties outside NYC totals (over 100k)</t>
  </si>
  <si>
    <t>COLUMBIA*</t>
  </si>
  <si>
    <t>Non NYC Totals</t>
  </si>
  <si>
    <t>NYC</t>
  </si>
  <si>
    <t>Commissioner Salary Prorated per Active Registered Voter</t>
  </si>
  <si>
    <t># of registered voters per Inspector</t>
  </si>
  <si>
    <t>2023 Budget</t>
  </si>
  <si>
    <t>Full Time Employees in 2023</t>
  </si>
  <si>
    <t>Part Time Employees (counted as .5) in 2023</t>
  </si>
  <si>
    <t>Commissioner Salary in 2023</t>
  </si>
  <si>
    <t>Total Employees in 2023</t>
  </si>
  <si>
    <t>Inspectors Deployed in 2023</t>
  </si>
  <si>
    <t>Active Registered Voters in 2023</t>
  </si>
  <si>
    <t>NASSAU*</t>
  </si>
  <si>
    <t>WESTCHESTER</t>
  </si>
  <si>
    <t>2024 $ Budgeted per Registered Voter</t>
  </si>
  <si>
    <t>Commissioner (Part time counted as .5) in 2023</t>
  </si>
  <si>
    <t>Deputy Commissioner (Part time counted as .5)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</si>
</sst>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&quot;$&quot;#,##0"/>
  </numFmts>
  <fonts count="1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7" fillId="0" borderId="0"/>
    <xf numFmtId="0" fontId="9" fillId="0" borderId="0" applyNumberFormat="0" applyFill="0" applyBorder="0" applyAlignment="0" applyProtection="0"/>
    <xf numFmtId="0" fontId="7" fillId="0" borderId="0"/>
    <xf numFmtId="0" fontId="2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2" fontId="0" fillId="0" borderId="1" xfId="0" applyNumberFormat="1" applyBorder="1"/>
    <xf numFmtId="164" fontId="0" fillId="0" borderId="1" xfId="0" applyNumberFormat="1" applyBorder="1"/>
    <xf numFmtId="0" fontId="1" fillId="2" borderId="1" xfId="0" applyFont="1" applyFill="1" applyBorder="1"/>
    <xf numFmtId="165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/>
    <xf numFmtId="0" fontId="1" fillId="0" borderId="1" xfId="0" applyFont="1" applyBorder="1" applyAlignment="1">
      <alignment horizontal="right"/>
    </xf>
    <xf numFmtId="164" fontId="1" fillId="0" borderId="1" xfId="2" applyNumberFormat="1" applyFont="1" applyBorder="1" applyAlignment="1">
      <alignment horizontal="right" vertical="center"/>
    </xf>
    <xf numFmtId="164" fontId="1" fillId="0" borderId="1" xfId="2" applyNumberFormat="1" applyFont="1" applyBorder="1" applyAlignment="1">
      <alignment horizontal="right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" xfId="2" applyFont="1" applyBorder="1" applyAlignment="1">
      <alignment horizontal="center"/>
    </xf>
    <xf numFmtId="3" fontId="0" fillId="0" borderId="0" xfId="0" applyNumberFormat="1" applyAlignment="1">
      <alignment horizontal="right"/>
    </xf>
    <xf numFmtId="0" fontId="1" fillId="0" borderId="1" xfId="2" applyFont="1" applyBorder="1" applyAlignment="1">
      <alignment horizontal="right"/>
    </xf>
    <xf numFmtId="0" fontId="5" fillId="0" borderId="1" xfId="2" applyBorder="1"/>
    <xf numFmtId="3" fontId="1" fillId="0" borderId="1" xfId="2" applyNumberFormat="1" applyFont="1" applyBorder="1" applyAlignment="1">
      <alignment horizontal="right" wrapText="1"/>
    </xf>
    <xf numFmtId="3" fontId="1" fillId="0" borderId="1" xfId="2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right" vertical="center"/>
    </xf>
    <xf numFmtId="166" fontId="1" fillId="0" borderId="1" xfId="1" applyNumberFormat="1" applyFont="1" applyBorder="1" applyAlignment="1">
      <alignment horizontal="right" wrapText="1"/>
    </xf>
    <xf numFmtId="166" fontId="2" fillId="0" borderId="1" xfId="6" applyNumberFormat="1" applyFont="1" applyBorder="1"/>
    <xf numFmtId="3" fontId="1" fillId="0" borderId="2" xfId="1" applyNumberFormat="1" applyFont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horizontal="right"/>
    </xf>
    <xf numFmtId="165" fontId="4" fillId="3" borderId="1" xfId="2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4" fontId="4" fillId="3" borderId="1" xfId="2" applyNumberFormat="1" applyFont="1" applyFill="1" applyBorder="1" applyAlignment="1">
      <alignment horizontal="right" vertical="center"/>
    </xf>
    <xf numFmtId="164" fontId="4" fillId="3" borderId="1" xfId="2" applyNumberFormat="1" applyFont="1" applyFill="1" applyBorder="1" applyAlignment="1">
      <alignment horizontal="right" wrapText="1"/>
    </xf>
    <xf numFmtId="1" fontId="4" fillId="3" borderId="2" xfId="0" applyNumberFormat="1" applyFont="1" applyFill="1" applyBorder="1" applyAlignment="1">
      <alignment horizontal="right" vertical="center" wrapText="1"/>
    </xf>
    <xf numFmtId="1" fontId="3" fillId="3" borderId="0" xfId="0" applyNumberFormat="1" applyFont="1" applyFill="1" applyAlignment="1">
      <alignment horizontal="right"/>
    </xf>
    <xf numFmtId="3" fontId="1" fillId="2" borderId="1" xfId="2" applyNumberFormat="1" applyFont="1" applyFill="1" applyBorder="1" applyAlignment="1">
      <alignment horizontal="center"/>
    </xf>
    <xf numFmtId="0" fontId="1" fillId="2" borderId="1" xfId="2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right" vertical="center"/>
    </xf>
    <xf numFmtId="166" fontId="1" fillId="2" borderId="1" xfId="1" applyNumberFormat="1" applyFont="1" applyFill="1" applyBorder="1" applyAlignment="1">
      <alignment horizontal="right" wrapText="1"/>
    </xf>
    <xf numFmtId="3" fontId="1" fillId="2" borderId="2" xfId="1" applyNumberFormat="1" applyFont="1" applyFill="1" applyBorder="1" applyAlignment="1">
      <alignment horizontal="right" vertical="center" wrapText="1"/>
    </xf>
    <xf numFmtId="3" fontId="0" fillId="2" borderId="0" xfId="0" applyNumberFormat="1" applyFill="1" applyAlignment="1">
      <alignment horizontal="right"/>
    </xf>
    <xf numFmtId="2" fontId="0" fillId="2" borderId="1" xfId="0" applyNumberFormat="1" applyFill="1" applyBorder="1"/>
    <xf numFmtId="164" fontId="0" fillId="2" borderId="1" xfId="0" applyNumberFormat="1" applyFill="1" applyBorder="1"/>
    <xf numFmtId="2" fontId="3" fillId="2" borderId="1" xfId="0" applyNumberFormat="1" applyFont="1" applyFill="1" applyBorder="1" applyAlignment="1">
      <alignment horizontal="center" vertical="center"/>
    </xf>
    <xf numFmtId="164" fontId="1" fillId="2" borderId="1" xfId="6" applyNumberFormat="1" applyFont="1" applyFill="1" applyBorder="1" applyAlignment="1">
      <alignment horizontal="right" vertical="center"/>
    </xf>
    <xf numFmtId="44" fontId="1" fillId="2" borderId="1" xfId="6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164" fontId="1" fillId="2" borderId="1" xfId="2" applyNumberFormat="1" applyFont="1" applyFill="1" applyBorder="1" applyAlignment="1">
      <alignment horizontal="right" vertical="center"/>
    </xf>
    <xf numFmtId="164" fontId="1" fillId="2" borderId="1" xfId="2" applyNumberFormat="1" applyFont="1" applyFill="1" applyBorder="1" applyAlignment="1">
      <alignment horizontal="right" wrapText="1"/>
    </xf>
    <xf numFmtId="0" fontId="3" fillId="0" borderId="1" xfId="0" applyFont="1" applyBorder="1"/>
    <xf numFmtId="3" fontId="3" fillId="3" borderId="0" xfId="0" applyNumberFormat="1" applyFont="1" applyFill="1" applyAlignment="1">
      <alignment horizontal="right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5" xfId="2" applyFont="1" applyBorder="1" applyAlignment="1">
      <alignment horizontal="right"/>
    </xf>
    <xf numFmtId="0" fontId="12" fillId="0" borderId="4" xfId="2" applyFont="1" applyBorder="1" applyAlignment="1">
      <alignment horizontal="right"/>
    </xf>
    <xf numFmtId="164" fontId="1" fillId="0" borderId="5" xfId="1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164" fontId="2" fillId="2" borderId="0" xfId="1" applyNumberFormat="1" applyFill="1"/>
    <xf numFmtId="166" fontId="1" fillId="0" borderId="5" xfId="1" applyNumberFormat="1" applyFont="1" applyBorder="1" applyAlignment="1">
      <alignment horizontal="right" wrapText="1"/>
    </xf>
    <xf numFmtId="166" fontId="8" fillId="0" borderId="4" xfId="1" applyNumberFormat="1" applyFont="1" applyBorder="1" applyAlignment="1">
      <alignment horizontal="right" wrapText="1"/>
    </xf>
    <xf numFmtId="3" fontId="1" fillId="0" borderId="6" xfId="1" applyNumberFormat="1" applyFont="1" applyBorder="1" applyAlignment="1">
      <alignment horizontal="right" vertical="center" wrapText="1"/>
    </xf>
    <xf numFmtId="3" fontId="8" fillId="0" borderId="3" xfId="1" applyNumberFormat="1" applyFont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right" vertical="center" wrapText="1"/>
    </xf>
  </cellXfs>
  <cellStyles count="24">
    <cellStyle name="Comma 2" xfId="4" xr:uid="{00000000-0005-0000-0000-000000000000}"/>
    <cellStyle name="Comma 2 2" xfId="5" xr:uid="{00000000-0005-0000-0000-000001000000}"/>
    <cellStyle name="Comma 2 2 2" xfId="9" xr:uid="{00000000-0005-0000-0000-000002000000}"/>
    <cellStyle name="Comma 2 2 3" xfId="22" xr:uid="{00000000-0005-0000-0000-000003000000}"/>
    <cellStyle name="Comma 2 3" xfId="8" xr:uid="{00000000-0005-0000-0000-000004000000}"/>
    <cellStyle name="Comma 2 4" xfId="21" xr:uid="{00000000-0005-0000-0000-000005000000}"/>
    <cellStyle name="Comma 3" xfId="3" xr:uid="{00000000-0005-0000-0000-000006000000}"/>
    <cellStyle name="Currency 2" xfId="6" xr:uid="{00000000-0005-0000-0000-000007000000}"/>
    <cellStyle name="Hyperlink 2" xfId="11" xr:uid="{00000000-0005-0000-0000-000008000000}"/>
    <cellStyle name="Hyperlink 3" xfId="12" xr:uid="{00000000-0005-0000-0000-000009000000}"/>
    <cellStyle name="Hyperlink 4" xfId="15" xr:uid="{00000000-0005-0000-0000-00000A000000}"/>
    <cellStyle name="Hyperlink 5" xfId="19" xr:uid="{00000000-0005-0000-0000-00000B000000}"/>
    <cellStyle name="Hyperlink 5 2" xfId="18" xr:uid="{00000000-0005-0000-0000-00000C000000}"/>
    <cellStyle name="Normal" xfId="0" builtinId="0"/>
    <cellStyle name="Normal 2" xfId="1" xr:uid="{00000000-0005-0000-0000-00000E000000}"/>
    <cellStyle name="Normal 2 2" xfId="10" xr:uid="{00000000-0005-0000-0000-00000F000000}"/>
    <cellStyle name="Normal 2 3" xfId="17" xr:uid="{00000000-0005-0000-0000-000010000000}"/>
    <cellStyle name="Normal 2 3 2" xfId="23" xr:uid="{00000000-0005-0000-0000-000011000000}"/>
    <cellStyle name="Normal 3" xfId="2" xr:uid="{00000000-0005-0000-0000-000012000000}"/>
    <cellStyle name="Normal 3 2" xfId="13" xr:uid="{00000000-0005-0000-0000-000013000000}"/>
    <cellStyle name="Normal 3 2 2" xfId="20" xr:uid="{00000000-0005-0000-0000-000014000000}"/>
    <cellStyle name="Normal 4" xfId="7" xr:uid="{00000000-0005-0000-0000-000015000000}"/>
    <cellStyle name="Normal 4 2" xfId="14" xr:uid="{00000000-0005-0000-0000-000016000000}"/>
    <cellStyle name="Normal 5" xfId="16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17.7109375" style="1" customWidth="1"/>
    <col min="2" max="2" width="14.42578125" style="13" customWidth="1"/>
    <col min="3" max="3" width="14.5703125" style="13" customWidth="1"/>
    <col min="4" max="4" width="11.42578125" style="15" customWidth="1"/>
    <col min="5" max="5" width="13.7109375" style="15" customWidth="1"/>
    <col min="6" max="6" width="10.42578125" style="15" customWidth="1"/>
    <col min="7" max="7" width="14.5703125" style="18" customWidth="1"/>
    <col min="8" max="8" width="14.5703125" style="10" customWidth="1"/>
    <col min="9" max="9" width="14.5703125" style="20" customWidth="1"/>
    <col min="10" max="10" width="18.5703125" style="20" customWidth="1"/>
    <col min="11" max="11" width="11.7109375" style="9" customWidth="1"/>
    <col min="12" max="13" width="9.140625" style="1"/>
    <col min="14" max="14" width="9.140625" style="9"/>
    <col min="15" max="16384" width="9.140625" style="1"/>
  </cols>
  <sheetData>
    <row r="1" spans="1:15" s="2" customFormat="1" ht="120" x14ac:dyDescent="0.25">
      <c r="A1" s="2" t="s">
        <v>0</v>
      </c>
      <c r="B1" s="12" t="s">
        <v>74</v>
      </c>
      <c r="C1" s="12" t="s">
        <v>75</v>
      </c>
      <c r="D1" s="14" t="s">
        <v>65</v>
      </c>
      <c r="E1" s="14" t="s">
        <v>66</v>
      </c>
      <c r="F1" s="14" t="s">
        <v>68</v>
      </c>
      <c r="G1" s="17" t="s">
        <v>64</v>
      </c>
      <c r="H1" s="4" t="s">
        <v>67</v>
      </c>
      <c r="I1" s="19" t="s">
        <v>69</v>
      </c>
      <c r="J1" s="19" t="s">
        <v>70</v>
      </c>
      <c r="K1" s="3" t="s">
        <v>55</v>
      </c>
      <c r="L1" s="2" t="s">
        <v>73</v>
      </c>
      <c r="M1" s="2" t="s">
        <v>62</v>
      </c>
      <c r="N1" s="3" t="s">
        <v>63</v>
      </c>
    </row>
    <row r="2" spans="1:15" x14ac:dyDescent="0.25">
      <c r="A2" s="5" t="s">
        <v>1</v>
      </c>
      <c r="B2" s="30">
        <v>2</v>
      </c>
      <c r="C2" s="30">
        <v>2</v>
      </c>
      <c r="D2" s="27">
        <v>18</v>
      </c>
      <c r="E2" s="27">
        <v>1</v>
      </c>
      <c r="F2" s="16">
        <f t="shared" ref="F2:F33" si="0">SUM(B2:E2)</f>
        <v>23</v>
      </c>
      <c r="G2" s="31">
        <v>5145216</v>
      </c>
      <c r="H2" s="32">
        <v>108593</v>
      </c>
      <c r="I2" s="34">
        <v>921</v>
      </c>
      <c r="J2" s="26">
        <v>200107</v>
      </c>
      <c r="K2" s="9">
        <f t="shared" ref="K2:K33" si="1">J2/F2</f>
        <v>8700.3043478260861</v>
      </c>
      <c r="L2" s="10">
        <f t="shared" ref="L2:L33" si="2">G2/J2</f>
        <v>25.712323906709909</v>
      </c>
      <c r="M2" s="10">
        <f t="shared" ref="M2:M33" si="3">H2/J2</f>
        <v>0.54267466905205719</v>
      </c>
      <c r="N2" s="9">
        <f t="shared" ref="N2:N33" si="4">J2/I2</f>
        <v>217.271444082519</v>
      </c>
    </row>
    <row r="3" spans="1:15" x14ac:dyDescent="0.25">
      <c r="A3" s="5" t="s">
        <v>2</v>
      </c>
      <c r="B3" s="30">
        <v>1</v>
      </c>
      <c r="C3" s="30">
        <v>2</v>
      </c>
      <c r="D3" s="27">
        <v>0</v>
      </c>
      <c r="E3" s="27">
        <v>2</v>
      </c>
      <c r="F3" s="16">
        <f t="shared" si="0"/>
        <v>5</v>
      </c>
      <c r="G3" s="31">
        <v>414063</v>
      </c>
      <c r="H3" s="32">
        <v>21000</v>
      </c>
      <c r="I3" s="34">
        <v>152</v>
      </c>
      <c r="J3" s="26">
        <v>26245</v>
      </c>
      <c r="K3" s="9">
        <f t="shared" si="1"/>
        <v>5249</v>
      </c>
      <c r="L3" s="10">
        <f t="shared" si="2"/>
        <v>15.776833682606211</v>
      </c>
      <c r="M3" s="10">
        <f t="shared" si="3"/>
        <v>0.80015240998285386</v>
      </c>
      <c r="N3" s="9">
        <f t="shared" si="4"/>
        <v>172.66447368421052</v>
      </c>
    </row>
    <row r="4" spans="1:15" x14ac:dyDescent="0.25">
      <c r="A4" s="5" t="s">
        <v>3</v>
      </c>
      <c r="B4" s="30">
        <v>1</v>
      </c>
      <c r="C4" s="30">
        <v>2</v>
      </c>
      <c r="D4" s="27">
        <v>10</v>
      </c>
      <c r="E4" s="27">
        <v>0</v>
      </c>
      <c r="F4" s="16">
        <f t="shared" si="0"/>
        <v>13</v>
      </c>
      <c r="G4" s="31">
        <v>2050710</v>
      </c>
      <c r="H4" s="32">
        <v>20000</v>
      </c>
      <c r="I4" s="34">
        <v>832</v>
      </c>
      <c r="J4" s="26">
        <v>123079</v>
      </c>
      <c r="K4" s="9">
        <f t="shared" si="1"/>
        <v>9467.6153846153848</v>
      </c>
      <c r="L4" s="10">
        <f t="shared" si="2"/>
        <v>16.661737583178283</v>
      </c>
      <c r="M4" s="10">
        <f t="shared" si="3"/>
        <v>0.16249725785877364</v>
      </c>
      <c r="N4" s="9">
        <f t="shared" si="4"/>
        <v>147.93149038461539</v>
      </c>
    </row>
    <row r="5" spans="1:15" x14ac:dyDescent="0.25">
      <c r="A5" s="5" t="s">
        <v>4</v>
      </c>
      <c r="B5" s="30">
        <v>2</v>
      </c>
      <c r="C5" s="30">
        <v>2</v>
      </c>
      <c r="D5" s="27">
        <v>6</v>
      </c>
      <c r="E5" s="27">
        <v>1.5</v>
      </c>
      <c r="F5" s="16">
        <f t="shared" si="0"/>
        <v>11.5</v>
      </c>
      <c r="G5" s="31">
        <v>964450</v>
      </c>
      <c r="H5" s="32">
        <v>79068</v>
      </c>
      <c r="I5" s="34">
        <v>247</v>
      </c>
      <c r="J5" s="26">
        <v>47245</v>
      </c>
      <c r="K5" s="9">
        <f t="shared" si="1"/>
        <v>4108.260869565217</v>
      </c>
      <c r="L5" s="10">
        <f t="shared" si="2"/>
        <v>20.413800402158959</v>
      </c>
      <c r="M5" s="10">
        <f t="shared" si="3"/>
        <v>1.6735739231664726</v>
      </c>
      <c r="N5" s="9">
        <f t="shared" si="4"/>
        <v>191.2753036437247</v>
      </c>
    </row>
    <row r="6" spans="1:15" x14ac:dyDescent="0.25">
      <c r="A6" s="5" t="s">
        <v>5</v>
      </c>
      <c r="B6" s="30">
        <v>1</v>
      </c>
      <c r="C6" s="30">
        <v>2</v>
      </c>
      <c r="D6" s="27">
        <v>2</v>
      </c>
      <c r="E6" s="27">
        <v>2</v>
      </c>
      <c r="F6" s="16">
        <f t="shared" si="0"/>
        <v>7</v>
      </c>
      <c r="G6" s="31">
        <v>566809</v>
      </c>
      <c r="H6" s="32">
        <v>27500</v>
      </c>
      <c r="I6" s="34">
        <v>130</v>
      </c>
      <c r="J6" s="26">
        <v>48303</v>
      </c>
      <c r="K6" s="9">
        <f t="shared" si="1"/>
        <v>6900.4285714285716</v>
      </c>
      <c r="L6" s="10">
        <f t="shared" si="2"/>
        <v>11.734447135788667</v>
      </c>
      <c r="M6" s="10">
        <f t="shared" si="3"/>
        <v>0.56932281638821602</v>
      </c>
      <c r="N6" s="9">
        <f t="shared" si="4"/>
        <v>371.56153846153848</v>
      </c>
    </row>
    <row r="7" spans="1:15" x14ac:dyDescent="0.25">
      <c r="A7" s="5" t="s">
        <v>6</v>
      </c>
      <c r="B7" s="30">
        <v>2</v>
      </c>
      <c r="C7" s="30">
        <v>2</v>
      </c>
      <c r="D7" s="27">
        <v>4</v>
      </c>
      <c r="E7" s="27">
        <v>0</v>
      </c>
      <c r="F7" s="16">
        <f t="shared" si="0"/>
        <v>8</v>
      </c>
      <c r="G7" s="31">
        <v>1325062</v>
      </c>
      <c r="H7" s="32">
        <v>74565</v>
      </c>
      <c r="I7" s="34">
        <v>386</v>
      </c>
      <c r="J7" s="26">
        <v>78826</v>
      </c>
      <c r="K7" s="9">
        <f t="shared" si="1"/>
        <v>9853.25</v>
      </c>
      <c r="L7" s="10">
        <f t="shared" si="2"/>
        <v>16.809961180321213</v>
      </c>
      <c r="M7" s="10">
        <f t="shared" si="3"/>
        <v>0.9459442315987111</v>
      </c>
      <c r="N7" s="9">
        <f t="shared" si="4"/>
        <v>204.21243523316062</v>
      </c>
    </row>
    <row r="8" spans="1:15" x14ac:dyDescent="0.25">
      <c r="A8" s="5" t="s">
        <v>7</v>
      </c>
      <c r="B8" s="30">
        <v>1</v>
      </c>
      <c r="C8" s="30">
        <v>2</v>
      </c>
      <c r="D8" s="27">
        <v>3</v>
      </c>
      <c r="E8" s="27">
        <v>0.5</v>
      </c>
      <c r="F8" s="16">
        <f t="shared" si="0"/>
        <v>6.5</v>
      </c>
      <c r="G8" s="31">
        <v>676982</v>
      </c>
      <c r="H8" s="32">
        <v>26078.06</v>
      </c>
      <c r="I8" s="34">
        <v>246</v>
      </c>
      <c r="J8" s="26">
        <v>51604</v>
      </c>
      <c r="K8" s="9">
        <f t="shared" si="1"/>
        <v>7939.0769230769229</v>
      </c>
      <c r="L8" s="10">
        <f t="shared" si="2"/>
        <v>13.118789241144098</v>
      </c>
      <c r="M8" s="10">
        <f t="shared" si="3"/>
        <v>0.50534958530346485</v>
      </c>
      <c r="N8" s="9">
        <f t="shared" si="4"/>
        <v>209.77235772357724</v>
      </c>
    </row>
    <row r="9" spans="1:15" x14ac:dyDescent="0.25">
      <c r="A9" s="6" t="s">
        <v>8</v>
      </c>
      <c r="B9" s="30">
        <v>2</v>
      </c>
      <c r="C9" s="30">
        <v>2</v>
      </c>
      <c r="D9" s="27">
        <v>2</v>
      </c>
      <c r="E9" s="27">
        <v>0</v>
      </c>
      <c r="F9" s="16">
        <f t="shared" si="0"/>
        <v>6</v>
      </c>
      <c r="G9" s="31">
        <v>535517.06000000006</v>
      </c>
      <c r="H9" s="32">
        <v>59282</v>
      </c>
      <c r="I9" s="34">
        <v>166</v>
      </c>
      <c r="J9" s="26">
        <v>29417</v>
      </c>
      <c r="K9" s="9">
        <f t="shared" si="1"/>
        <v>4902.833333333333</v>
      </c>
      <c r="L9" s="10">
        <f t="shared" si="2"/>
        <v>18.20433966753918</v>
      </c>
      <c r="M9" s="10">
        <f t="shared" si="3"/>
        <v>2.0152292891865247</v>
      </c>
      <c r="N9" s="9">
        <f t="shared" si="4"/>
        <v>177.21084337349399</v>
      </c>
    </row>
    <row r="10" spans="1:15" x14ac:dyDescent="0.25">
      <c r="A10" s="5" t="s">
        <v>9</v>
      </c>
      <c r="B10" s="30">
        <v>2</v>
      </c>
      <c r="C10" s="30">
        <v>2</v>
      </c>
      <c r="D10" s="27">
        <v>6</v>
      </c>
      <c r="E10" s="27">
        <v>0</v>
      </c>
      <c r="F10" s="16">
        <f t="shared" si="0"/>
        <v>10</v>
      </c>
      <c r="G10" s="31">
        <v>774118</v>
      </c>
      <c r="H10" s="32">
        <v>57004</v>
      </c>
      <c r="I10" s="34">
        <v>163</v>
      </c>
      <c r="J10" s="26">
        <v>48684</v>
      </c>
      <c r="K10" s="9">
        <f t="shared" si="1"/>
        <v>4868.3999999999996</v>
      </c>
      <c r="L10" s="10">
        <f t="shared" si="2"/>
        <v>15.900870922685071</v>
      </c>
      <c r="M10" s="10">
        <f t="shared" si="3"/>
        <v>1.1708980363158328</v>
      </c>
      <c r="N10" s="9">
        <f t="shared" si="4"/>
        <v>298.67484662576686</v>
      </c>
    </row>
    <row r="11" spans="1:15" x14ac:dyDescent="0.25">
      <c r="A11" s="5" t="s">
        <v>59</v>
      </c>
      <c r="B11" s="30">
        <v>2</v>
      </c>
      <c r="C11" s="30">
        <v>2</v>
      </c>
      <c r="D11" s="27">
        <v>8</v>
      </c>
      <c r="E11" s="27">
        <v>1</v>
      </c>
      <c r="F11" s="16">
        <f t="shared" si="0"/>
        <v>13</v>
      </c>
      <c r="G11" s="31">
        <v>794664.79</v>
      </c>
      <c r="H11" s="32">
        <v>79000</v>
      </c>
      <c r="I11" s="34">
        <v>267</v>
      </c>
      <c r="J11" s="26">
        <v>45470</v>
      </c>
      <c r="K11" s="9">
        <f t="shared" si="1"/>
        <v>3497.6923076923076</v>
      </c>
      <c r="L11" s="10">
        <f t="shared" si="2"/>
        <v>17.47668330767539</v>
      </c>
      <c r="M11" s="10">
        <f t="shared" si="3"/>
        <v>1.737409280844513</v>
      </c>
      <c r="N11" s="9">
        <f t="shared" si="4"/>
        <v>170.29962546816481</v>
      </c>
      <c r="O11" s="1">
        <v>79</v>
      </c>
    </row>
    <row r="12" spans="1:15" x14ac:dyDescent="0.25">
      <c r="A12" s="5" t="s">
        <v>10</v>
      </c>
      <c r="B12" s="30">
        <v>2</v>
      </c>
      <c r="C12" s="30">
        <v>2</v>
      </c>
      <c r="D12" s="27">
        <v>4</v>
      </c>
      <c r="E12" s="27">
        <v>0</v>
      </c>
      <c r="F12" s="16">
        <f t="shared" si="0"/>
        <v>8</v>
      </c>
      <c r="G12" s="31">
        <v>608586.09</v>
      </c>
      <c r="H12" s="32">
        <v>55315</v>
      </c>
      <c r="I12" s="34">
        <v>118</v>
      </c>
      <c r="J12" s="26">
        <v>28168</v>
      </c>
      <c r="K12" s="9">
        <f t="shared" si="1"/>
        <v>3521</v>
      </c>
      <c r="L12" s="10">
        <f t="shared" si="2"/>
        <v>21.605583996023856</v>
      </c>
      <c r="M12" s="10">
        <f t="shared" si="3"/>
        <v>1.9637531951150242</v>
      </c>
      <c r="N12" s="9">
        <f t="shared" si="4"/>
        <v>238.71186440677965</v>
      </c>
    </row>
    <row r="13" spans="1:15" x14ac:dyDescent="0.25">
      <c r="A13" s="5" t="s">
        <v>11</v>
      </c>
      <c r="B13" s="30">
        <v>2</v>
      </c>
      <c r="C13" s="30">
        <v>2</v>
      </c>
      <c r="D13" s="27">
        <v>6</v>
      </c>
      <c r="E13" s="27">
        <v>0</v>
      </c>
      <c r="F13" s="16">
        <f t="shared" si="0"/>
        <v>10</v>
      </c>
      <c r="G13" s="31">
        <v>647778</v>
      </c>
      <c r="H13" s="32">
        <v>51091</v>
      </c>
      <c r="I13" s="34">
        <v>237</v>
      </c>
      <c r="J13" s="26">
        <v>29517</v>
      </c>
      <c r="K13" s="9">
        <f t="shared" si="1"/>
        <v>2951.7</v>
      </c>
      <c r="L13" s="10">
        <f t="shared" si="2"/>
        <v>21.945929464376462</v>
      </c>
      <c r="M13" s="10">
        <f t="shared" si="3"/>
        <v>1.7309008368059084</v>
      </c>
      <c r="N13" s="9">
        <f t="shared" si="4"/>
        <v>124.54430379746836</v>
      </c>
    </row>
    <row r="14" spans="1:15" x14ac:dyDescent="0.25">
      <c r="A14" s="5" t="s">
        <v>12</v>
      </c>
      <c r="B14" s="30">
        <v>2</v>
      </c>
      <c r="C14" s="30">
        <v>2</v>
      </c>
      <c r="D14" s="27">
        <v>16</v>
      </c>
      <c r="E14" s="27">
        <v>1</v>
      </c>
      <c r="F14" s="16">
        <f t="shared" si="0"/>
        <v>21</v>
      </c>
      <c r="G14" s="31">
        <v>4045731</v>
      </c>
      <c r="H14" s="32">
        <v>121058</v>
      </c>
      <c r="I14" s="34">
        <v>766</v>
      </c>
      <c r="J14" s="26">
        <v>198801</v>
      </c>
      <c r="K14" s="9">
        <f t="shared" si="1"/>
        <v>9466.7142857142862</v>
      </c>
      <c r="L14" s="10">
        <f t="shared" si="2"/>
        <v>20.35065718985317</v>
      </c>
      <c r="M14" s="10">
        <f t="shared" si="3"/>
        <v>0.60894059889034768</v>
      </c>
      <c r="N14" s="9">
        <f t="shared" si="4"/>
        <v>259.5313315926893</v>
      </c>
    </row>
    <row r="15" spans="1:15" x14ac:dyDescent="0.25">
      <c r="A15" s="5" t="s">
        <v>13</v>
      </c>
      <c r="B15" s="30">
        <v>2</v>
      </c>
      <c r="C15" s="30">
        <v>2</v>
      </c>
      <c r="D15" s="27">
        <v>60</v>
      </c>
      <c r="E15" s="27">
        <v>9</v>
      </c>
      <c r="F15" s="16">
        <f t="shared" si="0"/>
        <v>73</v>
      </c>
      <c r="G15" s="31">
        <v>15026537</v>
      </c>
      <c r="H15" s="32">
        <v>145621</v>
      </c>
      <c r="I15" s="34">
        <v>6130</v>
      </c>
      <c r="J15" s="26">
        <v>621981</v>
      </c>
      <c r="K15" s="9">
        <f t="shared" si="1"/>
        <v>8520.2876712328762</v>
      </c>
      <c r="L15" s="10">
        <f t="shared" si="2"/>
        <v>24.159157594846146</v>
      </c>
      <c r="M15" s="10">
        <f t="shared" si="3"/>
        <v>0.2341245150575339</v>
      </c>
      <c r="N15" s="9">
        <f t="shared" si="4"/>
        <v>101.46508972267537</v>
      </c>
    </row>
    <row r="16" spans="1:15" x14ac:dyDescent="0.25">
      <c r="A16" s="5" t="s">
        <v>14</v>
      </c>
      <c r="B16" s="30">
        <v>1</v>
      </c>
      <c r="C16" s="30">
        <v>2</v>
      </c>
      <c r="D16" s="27">
        <v>4</v>
      </c>
      <c r="E16" s="27">
        <v>1</v>
      </c>
      <c r="F16" s="16">
        <f t="shared" si="0"/>
        <v>8</v>
      </c>
      <c r="G16" s="31">
        <v>808665</v>
      </c>
      <c r="H16" s="32">
        <v>28000</v>
      </c>
      <c r="I16" s="34">
        <v>115</v>
      </c>
      <c r="J16" s="26">
        <v>25030</v>
      </c>
      <c r="K16" s="9">
        <f t="shared" si="1"/>
        <v>3128.75</v>
      </c>
      <c r="L16" s="10">
        <f t="shared" si="2"/>
        <v>32.307830603276066</v>
      </c>
      <c r="M16" s="10">
        <f t="shared" si="3"/>
        <v>1.1186576108669597</v>
      </c>
      <c r="N16" s="9">
        <f t="shared" si="4"/>
        <v>217.65217391304347</v>
      </c>
    </row>
    <row r="17" spans="1:14" x14ac:dyDescent="0.25">
      <c r="A17" s="5" t="s">
        <v>15</v>
      </c>
      <c r="B17" s="30">
        <v>2</v>
      </c>
      <c r="C17" s="30">
        <v>2</v>
      </c>
      <c r="D17" s="27">
        <v>6</v>
      </c>
      <c r="E17" s="27">
        <v>0</v>
      </c>
      <c r="F17" s="16">
        <f t="shared" si="0"/>
        <v>10</v>
      </c>
      <c r="G17" s="31">
        <v>679930</v>
      </c>
      <c r="H17" s="32">
        <v>62000</v>
      </c>
      <c r="I17" s="34">
        <v>122</v>
      </c>
      <c r="J17" s="26">
        <v>26645</v>
      </c>
      <c r="K17" s="9">
        <f t="shared" si="1"/>
        <v>2664.5</v>
      </c>
      <c r="L17" s="10">
        <f t="shared" si="2"/>
        <v>25.518108463126289</v>
      </c>
      <c r="M17" s="10">
        <f t="shared" si="3"/>
        <v>2.3268905986113717</v>
      </c>
      <c r="N17" s="9">
        <f t="shared" si="4"/>
        <v>218.40163934426229</v>
      </c>
    </row>
    <row r="18" spans="1:14" x14ac:dyDescent="0.25">
      <c r="A18" s="5" t="s">
        <v>16</v>
      </c>
      <c r="B18" s="30">
        <v>1</v>
      </c>
      <c r="C18" s="30">
        <v>2</v>
      </c>
      <c r="D18" s="27">
        <v>2</v>
      </c>
      <c r="E18" s="27">
        <v>0</v>
      </c>
      <c r="F18" s="16">
        <f t="shared" si="0"/>
        <v>5</v>
      </c>
      <c r="G18" s="31">
        <v>396112</v>
      </c>
      <c r="H18" s="32">
        <v>17446</v>
      </c>
      <c r="I18" s="34">
        <v>135</v>
      </c>
      <c r="J18" s="26">
        <v>33345</v>
      </c>
      <c r="K18" s="9">
        <f t="shared" si="1"/>
        <v>6669</v>
      </c>
      <c r="L18" s="10">
        <f t="shared" si="2"/>
        <v>11.879202279202278</v>
      </c>
      <c r="M18" s="10">
        <f t="shared" si="3"/>
        <v>0.52319688109161788</v>
      </c>
      <c r="N18" s="9">
        <f t="shared" si="4"/>
        <v>247</v>
      </c>
    </row>
    <row r="19" spans="1:14" x14ac:dyDescent="0.25">
      <c r="A19" s="5" t="s">
        <v>17</v>
      </c>
      <c r="B19" s="30">
        <v>1</v>
      </c>
      <c r="C19" s="30">
        <v>2</v>
      </c>
      <c r="D19" s="27">
        <v>0</v>
      </c>
      <c r="E19" s="27">
        <v>3</v>
      </c>
      <c r="F19" s="16">
        <f t="shared" si="0"/>
        <v>6</v>
      </c>
      <c r="G19" s="31">
        <v>458197</v>
      </c>
      <c r="H19" s="32">
        <v>52966</v>
      </c>
      <c r="I19" s="34">
        <v>209</v>
      </c>
      <c r="J19" s="26">
        <v>37864</v>
      </c>
      <c r="K19" s="9">
        <f t="shared" si="1"/>
        <v>6310.666666666667</v>
      </c>
      <c r="L19" s="10">
        <f t="shared" si="2"/>
        <v>12.101125079230933</v>
      </c>
      <c r="M19" s="10">
        <f t="shared" si="3"/>
        <v>1.3988485104584829</v>
      </c>
      <c r="N19" s="9">
        <f t="shared" si="4"/>
        <v>181.16746411483254</v>
      </c>
    </row>
    <row r="20" spans="1:14" x14ac:dyDescent="0.25">
      <c r="A20" s="5" t="s">
        <v>18</v>
      </c>
      <c r="B20" s="30">
        <v>1</v>
      </c>
      <c r="C20" s="30">
        <v>2</v>
      </c>
      <c r="D20" s="27">
        <v>2</v>
      </c>
      <c r="E20" s="27">
        <v>0</v>
      </c>
      <c r="F20" s="16">
        <f t="shared" si="0"/>
        <v>5</v>
      </c>
      <c r="G20" s="31">
        <v>786000</v>
      </c>
      <c r="H20" s="32">
        <v>21000</v>
      </c>
      <c r="I20" s="34">
        <v>175</v>
      </c>
      <c r="J20" s="26">
        <v>32236</v>
      </c>
      <c r="K20" s="9">
        <f t="shared" si="1"/>
        <v>6447.2</v>
      </c>
      <c r="L20" s="10">
        <f t="shared" si="2"/>
        <v>24.382677751582083</v>
      </c>
      <c r="M20" s="10">
        <f t="shared" si="3"/>
        <v>0.6514455887827274</v>
      </c>
      <c r="N20" s="9">
        <f t="shared" si="4"/>
        <v>184.20571428571429</v>
      </c>
    </row>
    <row r="21" spans="1:14" x14ac:dyDescent="0.25">
      <c r="A21" s="5" t="s">
        <v>19</v>
      </c>
      <c r="B21" s="25">
        <v>2</v>
      </c>
      <c r="C21" s="25">
        <v>1</v>
      </c>
      <c r="D21" s="27">
        <v>0</v>
      </c>
      <c r="E21" s="27">
        <v>0</v>
      </c>
      <c r="F21" s="16">
        <f t="shared" si="0"/>
        <v>3</v>
      </c>
      <c r="G21" s="31">
        <v>295562</v>
      </c>
      <c r="H21" s="32">
        <v>54537</v>
      </c>
      <c r="I21" s="34">
        <v>53</v>
      </c>
      <c r="J21" s="26">
        <v>4193</v>
      </c>
      <c r="K21" s="9">
        <f t="shared" si="1"/>
        <v>1397.6666666666667</v>
      </c>
      <c r="L21" s="10">
        <f t="shared" si="2"/>
        <v>70.489387073694246</v>
      </c>
      <c r="M21" s="10">
        <f t="shared" si="3"/>
        <v>13.006677796327212</v>
      </c>
      <c r="N21" s="9">
        <f t="shared" si="4"/>
        <v>79.113207547169807</v>
      </c>
    </row>
    <row r="22" spans="1:14" x14ac:dyDescent="0.25">
      <c r="A22" s="7" t="s">
        <v>20</v>
      </c>
      <c r="B22" s="30">
        <v>1</v>
      </c>
      <c r="C22" s="30">
        <v>2</v>
      </c>
      <c r="D22" s="69">
        <v>0</v>
      </c>
      <c r="E22" s="27">
        <v>0.5</v>
      </c>
      <c r="F22" s="16">
        <f t="shared" si="0"/>
        <v>3.5</v>
      </c>
      <c r="G22" s="71">
        <v>385825</v>
      </c>
      <c r="H22" s="74">
        <v>51957</v>
      </c>
      <c r="I22" s="76">
        <v>183</v>
      </c>
      <c r="J22" s="26">
        <v>39223</v>
      </c>
      <c r="K22" s="9">
        <f t="shared" si="1"/>
        <v>11206.571428571429</v>
      </c>
      <c r="L22" s="10">
        <f t="shared" si="2"/>
        <v>9.8367029548989109</v>
      </c>
      <c r="M22" s="10">
        <f t="shared" si="3"/>
        <v>1.3246564515717818</v>
      </c>
      <c r="N22" s="9">
        <f t="shared" si="4"/>
        <v>214.33333333333334</v>
      </c>
    </row>
    <row r="23" spans="1:14" x14ac:dyDescent="0.25">
      <c r="A23" s="5" t="s">
        <v>21</v>
      </c>
      <c r="B23" s="30">
        <v>2</v>
      </c>
      <c r="C23" s="30">
        <v>2</v>
      </c>
      <c r="D23" s="70">
        <v>4</v>
      </c>
      <c r="E23" s="27">
        <v>0</v>
      </c>
      <c r="F23" s="16">
        <f t="shared" si="0"/>
        <v>8</v>
      </c>
      <c r="G23" s="72">
        <v>1016185</v>
      </c>
      <c r="H23" s="75">
        <v>62753</v>
      </c>
      <c r="I23" s="77">
        <v>323</v>
      </c>
      <c r="J23" s="26">
        <v>59544</v>
      </c>
      <c r="K23" s="9">
        <f t="shared" si="1"/>
        <v>7443</v>
      </c>
      <c r="L23" s="10">
        <f t="shared" si="2"/>
        <v>17.06611917237673</v>
      </c>
      <c r="M23" s="10">
        <f t="shared" si="3"/>
        <v>1.0538929195216982</v>
      </c>
      <c r="N23" s="9">
        <f t="shared" si="4"/>
        <v>184.34674922600618</v>
      </c>
    </row>
    <row r="24" spans="1:14" x14ac:dyDescent="0.25">
      <c r="A24" s="5" t="s">
        <v>22</v>
      </c>
      <c r="B24" s="30">
        <v>2</v>
      </c>
      <c r="C24" s="30">
        <v>2</v>
      </c>
      <c r="D24" s="27">
        <v>4</v>
      </c>
      <c r="E24" s="27">
        <v>0</v>
      </c>
      <c r="F24" s="16">
        <f t="shared" si="0"/>
        <v>8</v>
      </c>
      <c r="G24" s="31">
        <v>558885.06999999995</v>
      </c>
      <c r="H24" s="32">
        <v>50592</v>
      </c>
      <c r="I24" s="34">
        <v>138</v>
      </c>
      <c r="J24" s="26">
        <v>17312</v>
      </c>
      <c r="K24" s="9">
        <f t="shared" si="1"/>
        <v>2164</v>
      </c>
      <c r="L24" s="10">
        <f t="shared" si="2"/>
        <v>32.283102472273562</v>
      </c>
      <c r="M24" s="10">
        <f t="shared" si="3"/>
        <v>2.9223659889094269</v>
      </c>
      <c r="N24" s="9">
        <f t="shared" si="4"/>
        <v>125.44927536231884</v>
      </c>
    </row>
    <row r="25" spans="1:14" x14ac:dyDescent="0.25">
      <c r="A25" s="5" t="s">
        <v>23</v>
      </c>
      <c r="B25" s="30">
        <v>2</v>
      </c>
      <c r="C25" s="30">
        <v>2</v>
      </c>
      <c r="D25" s="27">
        <v>0</v>
      </c>
      <c r="E25" s="27">
        <v>1</v>
      </c>
      <c r="F25" s="16">
        <f t="shared" si="0"/>
        <v>5</v>
      </c>
      <c r="G25" s="31">
        <v>708825</v>
      </c>
      <c r="H25" s="32">
        <v>71000</v>
      </c>
      <c r="I25" s="34">
        <v>156</v>
      </c>
      <c r="J25" s="26">
        <v>39979</v>
      </c>
      <c r="K25" s="9">
        <f t="shared" si="1"/>
        <v>7995.8</v>
      </c>
      <c r="L25" s="10">
        <f t="shared" si="2"/>
        <v>17.729933214937841</v>
      </c>
      <c r="M25" s="10">
        <f t="shared" si="3"/>
        <v>1.7759323644913581</v>
      </c>
      <c r="N25" s="9">
        <f t="shared" si="4"/>
        <v>256.27564102564105</v>
      </c>
    </row>
    <row r="26" spans="1:14" x14ac:dyDescent="0.25">
      <c r="A26" s="5" t="s">
        <v>24</v>
      </c>
      <c r="B26" s="30">
        <v>2</v>
      </c>
      <c r="C26" s="30">
        <v>2</v>
      </c>
      <c r="D26" s="27">
        <v>2</v>
      </c>
      <c r="E26" s="27">
        <v>2</v>
      </c>
      <c r="F26" s="16">
        <f t="shared" si="0"/>
        <v>8</v>
      </c>
      <c r="G26" s="31">
        <v>921788</v>
      </c>
      <c r="H26" s="32">
        <v>79500</v>
      </c>
      <c r="I26" s="34">
        <v>232</v>
      </c>
      <c r="J26" s="26">
        <v>42859</v>
      </c>
      <c r="K26" s="9">
        <f t="shared" si="1"/>
        <v>5357.375</v>
      </c>
      <c r="L26" s="10">
        <f t="shared" si="2"/>
        <v>21.507454676963999</v>
      </c>
      <c r="M26" s="10">
        <f t="shared" si="3"/>
        <v>1.8549196201497935</v>
      </c>
      <c r="N26" s="9">
        <f t="shared" si="4"/>
        <v>184.73706896551724</v>
      </c>
    </row>
    <row r="27" spans="1:14" x14ac:dyDescent="0.25">
      <c r="A27" s="5" t="s">
        <v>25</v>
      </c>
      <c r="B27" s="30">
        <v>2</v>
      </c>
      <c r="C27" s="30">
        <v>2</v>
      </c>
      <c r="D27" s="27">
        <v>46</v>
      </c>
      <c r="E27" s="27">
        <v>0</v>
      </c>
      <c r="F27" s="16">
        <f t="shared" si="0"/>
        <v>50</v>
      </c>
      <c r="G27" s="31">
        <v>11016661</v>
      </c>
      <c r="H27" s="32">
        <v>153534</v>
      </c>
      <c r="I27" s="34">
        <v>2099</v>
      </c>
      <c r="J27" s="26">
        <v>482105</v>
      </c>
      <c r="K27" s="9">
        <f t="shared" si="1"/>
        <v>9642.1</v>
      </c>
      <c r="L27" s="10">
        <f t="shared" si="2"/>
        <v>22.851165202601091</v>
      </c>
      <c r="M27" s="10">
        <f t="shared" si="3"/>
        <v>0.31846589435911266</v>
      </c>
      <c r="N27" s="9">
        <f t="shared" si="4"/>
        <v>229.68318246784182</v>
      </c>
    </row>
    <row r="28" spans="1:14" x14ac:dyDescent="0.25">
      <c r="A28" s="5" t="s">
        <v>26</v>
      </c>
      <c r="B28" s="30">
        <v>2</v>
      </c>
      <c r="C28" s="30">
        <v>2</v>
      </c>
      <c r="D28" s="27">
        <v>2</v>
      </c>
      <c r="E28" s="27">
        <v>0</v>
      </c>
      <c r="F28" s="16">
        <f t="shared" si="0"/>
        <v>6</v>
      </c>
      <c r="G28" s="31">
        <v>607384</v>
      </c>
      <c r="H28" s="32">
        <v>50434</v>
      </c>
      <c r="I28" s="34">
        <v>168</v>
      </c>
      <c r="J28" s="26">
        <v>29013</v>
      </c>
      <c r="K28" s="9">
        <f t="shared" si="1"/>
        <v>4835.5</v>
      </c>
      <c r="L28" s="10">
        <f t="shared" si="2"/>
        <v>20.934891255644022</v>
      </c>
      <c r="M28" s="10">
        <f t="shared" si="3"/>
        <v>1.7383241994967773</v>
      </c>
      <c r="N28" s="9">
        <f t="shared" si="4"/>
        <v>172.69642857142858</v>
      </c>
    </row>
    <row r="29" spans="1:14" x14ac:dyDescent="0.25">
      <c r="A29" s="5" t="s">
        <v>71</v>
      </c>
      <c r="B29" s="25">
        <v>2</v>
      </c>
      <c r="C29" s="25">
        <v>2</v>
      </c>
      <c r="D29" s="21">
        <v>182</v>
      </c>
      <c r="E29" s="27">
        <v>50</v>
      </c>
      <c r="F29" s="16">
        <f t="shared" si="0"/>
        <v>236</v>
      </c>
      <c r="G29" s="22">
        <v>28421851</v>
      </c>
      <c r="H29" s="23">
        <v>180134</v>
      </c>
      <c r="I29" s="24">
        <v>4200</v>
      </c>
      <c r="J29" s="26">
        <v>981424</v>
      </c>
      <c r="K29" s="9">
        <f t="shared" si="1"/>
        <v>4158.5762711864409</v>
      </c>
      <c r="L29" s="10">
        <f t="shared" si="2"/>
        <v>28.959808400854268</v>
      </c>
      <c r="M29" s="10">
        <f t="shared" si="3"/>
        <v>0.18354350413277035</v>
      </c>
      <c r="N29" s="9">
        <f t="shared" si="4"/>
        <v>233.67238095238096</v>
      </c>
    </row>
    <row r="30" spans="1:14" x14ac:dyDescent="0.25">
      <c r="A30" s="5" t="s">
        <v>27</v>
      </c>
      <c r="B30" s="30">
        <v>2</v>
      </c>
      <c r="C30" s="30">
        <v>2</v>
      </c>
      <c r="D30" s="27">
        <v>10</v>
      </c>
      <c r="E30" s="27">
        <v>0</v>
      </c>
      <c r="F30" s="16">
        <f t="shared" si="0"/>
        <v>14</v>
      </c>
      <c r="G30" s="31">
        <v>1942848.83</v>
      </c>
      <c r="H30" s="32">
        <v>92000</v>
      </c>
      <c r="I30" s="34">
        <v>643</v>
      </c>
      <c r="J30" s="26">
        <v>139775</v>
      </c>
      <c r="K30" s="9">
        <f t="shared" si="1"/>
        <v>9983.9285714285706</v>
      </c>
      <c r="L30" s="10">
        <f t="shared" si="2"/>
        <v>13.899830656412091</v>
      </c>
      <c r="M30" s="10">
        <f t="shared" si="3"/>
        <v>0.65820067966374529</v>
      </c>
      <c r="N30" s="9">
        <f t="shared" si="4"/>
        <v>217.37947122861587</v>
      </c>
    </row>
    <row r="31" spans="1:14" x14ac:dyDescent="0.25">
      <c r="A31" s="5" t="s">
        <v>28</v>
      </c>
      <c r="B31" s="30">
        <v>2</v>
      </c>
      <c r="C31" s="30">
        <v>2</v>
      </c>
      <c r="D31" s="27">
        <v>9</v>
      </c>
      <c r="E31" s="27">
        <v>4.5</v>
      </c>
      <c r="F31" s="16">
        <f t="shared" si="0"/>
        <v>17.5</v>
      </c>
      <c r="G31" s="31">
        <v>2748989</v>
      </c>
      <c r="H31" s="32">
        <v>100935</v>
      </c>
      <c r="I31" s="34">
        <v>567</v>
      </c>
      <c r="J31" s="26">
        <v>133471</v>
      </c>
      <c r="K31" s="9">
        <f t="shared" si="1"/>
        <v>7626.9142857142861</v>
      </c>
      <c r="L31" s="10">
        <f t="shared" si="2"/>
        <v>20.596151973087785</v>
      </c>
      <c r="M31" s="10">
        <f t="shared" si="3"/>
        <v>0.75623169077927044</v>
      </c>
      <c r="N31" s="9">
        <f t="shared" si="4"/>
        <v>235.39858906525572</v>
      </c>
    </row>
    <row r="32" spans="1:14" x14ac:dyDescent="0.25">
      <c r="A32" s="5" t="s">
        <v>29</v>
      </c>
      <c r="B32" s="30">
        <v>2</v>
      </c>
      <c r="C32" s="30">
        <v>2</v>
      </c>
      <c r="D32" s="27">
        <v>18</v>
      </c>
      <c r="E32" s="27">
        <v>0</v>
      </c>
      <c r="F32" s="16">
        <f t="shared" si="0"/>
        <v>22</v>
      </c>
      <c r="G32" s="31">
        <v>3582207</v>
      </c>
      <c r="H32" s="32">
        <v>99973</v>
      </c>
      <c r="I32" s="34">
        <v>1032</v>
      </c>
      <c r="J32" s="26">
        <v>307081</v>
      </c>
      <c r="K32" s="9">
        <f t="shared" si="1"/>
        <v>13958.227272727272</v>
      </c>
      <c r="L32" s="10">
        <f t="shared" si="2"/>
        <v>11.665348881891097</v>
      </c>
      <c r="M32" s="10">
        <f t="shared" si="3"/>
        <v>0.32555905445143141</v>
      </c>
      <c r="N32" s="9">
        <f t="shared" si="4"/>
        <v>297.5591085271318</v>
      </c>
    </row>
    <row r="33" spans="1:14" x14ac:dyDescent="0.25">
      <c r="A33" s="5" t="s">
        <v>30</v>
      </c>
      <c r="B33" s="30">
        <v>2</v>
      </c>
      <c r="C33" s="30">
        <v>2</v>
      </c>
      <c r="D33" s="27">
        <v>0</v>
      </c>
      <c r="E33" s="27">
        <v>2</v>
      </c>
      <c r="F33" s="16">
        <f t="shared" si="0"/>
        <v>6</v>
      </c>
      <c r="G33" s="31">
        <v>857270</v>
      </c>
      <c r="H33" s="32">
        <v>83020</v>
      </c>
      <c r="I33" s="34">
        <v>390</v>
      </c>
      <c r="J33" s="26">
        <v>76709</v>
      </c>
      <c r="K33" s="9">
        <f t="shared" si="1"/>
        <v>12784.833333333334</v>
      </c>
      <c r="L33" s="10">
        <f t="shared" si="2"/>
        <v>11.175611727437458</v>
      </c>
      <c r="M33" s="10">
        <f t="shared" si="3"/>
        <v>1.0822719628726747</v>
      </c>
      <c r="N33" s="9">
        <f t="shared" si="4"/>
        <v>196.68974358974359</v>
      </c>
    </row>
    <row r="34" spans="1:14" x14ac:dyDescent="0.25">
      <c r="A34" s="5" t="s">
        <v>31</v>
      </c>
      <c r="B34" s="30">
        <v>2</v>
      </c>
      <c r="C34" s="30">
        <v>2</v>
      </c>
      <c r="D34" s="27">
        <v>17</v>
      </c>
      <c r="E34" s="27">
        <v>2</v>
      </c>
      <c r="F34" s="16">
        <f t="shared" ref="F34:F58" si="5">SUM(B34:E34)</f>
        <v>23</v>
      </c>
      <c r="G34" s="31">
        <v>4796160.2699999996</v>
      </c>
      <c r="H34" s="32">
        <v>96342</v>
      </c>
      <c r="I34" s="34">
        <v>893</v>
      </c>
      <c r="J34" s="26">
        <v>241849</v>
      </c>
      <c r="K34" s="9">
        <f t="shared" ref="K34:K58" si="6">J34/F34</f>
        <v>10515.173913043478</v>
      </c>
      <c r="L34" s="10">
        <f t="shared" ref="L34:L58" si="7">G34/J34</f>
        <v>19.831218115435661</v>
      </c>
      <c r="M34" s="10">
        <f t="shared" ref="M34:M58" si="8">H34/J34</f>
        <v>0.39835599899110602</v>
      </c>
      <c r="N34" s="9">
        <f t="shared" ref="N34:N58" si="9">J34/I34</f>
        <v>270.8275475923852</v>
      </c>
    </row>
    <row r="35" spans="1:14" x14ac:dyDescent="0.25">
      <c r="A35" s="5" t="s">
        <v>32</v>
      </c>
      <c r="B35" s="30">
        <v>1</v>
      </c>
      <c r="C35" s="30">
        <v>2</v>
      </c>
      <c r="D35" s="29">
        <v>0</v>
      </c>
      <c r="E35" s="27">
        <v>5</v>
      </c>
      <c r="F35" s="16">
        <f t="shared" si="5"/>
        <v>8</v>
      </c>
      <c r="G35" s="31">
        <v>641248</v>
      </c>
      <c r="H35" s="32">
        <v>21664</v>
      </c>
      <c r="I35" s="34">
        <v>120</v>
      </c>
      <c r="J35" s="26">
        <v>24820</v>
      </c>
      <c r="K35" s="9">
        <f t="shared" si="6"/>
        <v>3102.5</v>
      </c>
      <c r="L35" s="10">
        <f t="shared" si="7"/>
        <v>25.835938759065272</v>
      </c>
      <c r="M35" s="10">
        <f t="shared" si="8"/>
        <v>0.87284448025785655</v>
      </c>
      <c r="N35" s="9">
        <f t="shared" si="9"/>
        <v>206.83333333333334</v>
      </c>
    </row>
    <row r="36" spans="1:14" x14ac:dyDescent="0.25">
      <c r="A36" s="5" t="s">
        <v>33</v>
      </c>
      <c r="B36" s="30">
        <v>2</v>
      </c>
      <c r="C36" s="30">
        <v>2</v>
      </c>
      <c r="D36" s="27">
        <v>6</v>
      </c>
      <c r="E36" s="27">
        <v>1</v>
      </c>
      <c r="F36" s="16">
        <f t="shared" si="5"/>
        <v>11</v>
      </c>
      <c r="G36" s="31">
        <v>1337433</v>
      </c>
      <c r="H36" s="32">
        <v>69327</v>
      </c>
      <c r="I36" s="34">
        <v>366</v>
      </c>
      <c r="J36" s="26">
        <v>75545</v>
      </c>
      <c r="K36" s="9">
        <f t="shared" si="6"/>
        <v>6867.727272727273</v>
      </c>
      <c r="L36" s="10">
        <f t="shared" si="7"/>
        <v>17.703792441591105</v>
      </c>
      <c r="M36" s="10">
        <f t="shared" si="8"/>
        <v>0.91769144218677612</v>
      </c>
      <c r="N36" s="9">
        <f t="shared" si="9"/>
        <v>206.4071038251366</v>
      </c>
    </row>
    <row r="37" spans="1:14" x14ac:dyDescent="0.25">
      <c r="A37" s="5" t="s">
        <v>34</v>
      </c>
      <c r="B37" s="30">
        <v>2</v>
      </c>
      <c r="C37" s="30">
        <v>2</v>
      </c>
      <c r="D37" s="27">
        <v>2</v>
      </c>
      <c r="E37" s="27">
        <v>0</v>
      </c>
      <c r="F37" s="16">
        <f t="shared" si="5"/>
        <v>6</v>
      </c>
      <c r="G37" s="31">
        <v>546478</v>
      </c>
      <c r="H37" s="32">
        <v>62890</v>
      </c>
      <c r="I37" s="34">
        <v>172</v>
      </c>
      <c r="J37" s="26">
        <v>35924</v>
      </c>
      <c r="K37" s="9">
        <f t="shared" si="6"/>
        <v>5987.333333333333</v>
      </c>
      <c r="L37" s="10">
        <f t="shared" si="7"/>
        <v>15.212058790780537</v>
      </c>
      <c r="M37" s="10">
        <f t="shared" si="8"/>
        <v>1.7506402405077386</v>
      </c>
      <c r="N37" s="9">
        <f t="shared" si="9"/>
        <v>208.86046511627907</v>
      </c>
    </row>
    <row r="38" spans="1:14" x14ac:dyDescent="0.25">
      <c r="A38" s="5" t="s">
        <v>35</v>
      </c>
      <c r="B38" s="30">
        <v>2</v>
      </c>
      <c r="C38" s="30">
        <v>2</v>
      </c>
      <c r="D38" s="27">
        <v>6</v>
      </c>
      <c r="E38" s="27">
        <v>2</v>
      </c>
      <c r="F38" s="16">
        <f t="shared" si="5"/>
        <v>12</v>
      </c>
      <c r="G38" s="31">
        <v>2211841</v>
      </c>
      <c r="H38" s="32">
        <v>101673</v>
      </c>
      <c r="I38" s="34">
        <v>421</v>
      </c>
      <c r="J38" s="26">
        <v>70126</v>
      </c>
      <c r="K38" s="9">
        <f t="shared" si="6"/>
        <v>5843.833333333333</v>
      </c>
      <c r="L38" s="10">
        <f t="shared" si="7"/>
        <v>31.540954852693723</v>
      </c>
      <c r="M38" s="10">
        <f t="shared" si="8"/>
        <v>1.4498616775518354</v>
      </c>
      <c r="N38" s="9">
        <f t="shared" si="9"/>
        <v>166.57007125890738</v>
      </c>
    </row>
    <row r="39" spans="1:14" x14ac:dyDescent="0.25">
      <c r="A39" s="5" t="s">
        <v>36</v>
      </c>
      <c r="B39" s="30">
        <v>2</v>
      </c>
      <c r="C39" s="30">
        <v>2</v>
      </c>
      <c r="D39" s="28">
        <v>10</v>
      </c>
      <c r="E39" s="27">
        <v>2</v>
      </c>
      <c r="F39" s="16">
        <f t="shared" si="5"/>
        <v>16</v>
      </c>
      <c r="G39" s="73">
        <v>1623578.92</v>
      </c>
      <c r="H39" s="33">
        <v>89041</v>
      </c>
      <c r="I39" s="34">
        <v>225</v>
      </c>
      <c r="J39" s="26">
        <v>105213</v>
      </c>
      <c r="K39" s="9">
        <f t="shared" si="6"/>
        <v>6575.8125</v>
      </c>
      <c r="L39" s="10">
        <f t="shared" si="7"/>
        <v>15.431352779599479</v>
      </c>
      <c r="M39" s="10">
        <f t="shared" si="8"/>
        <v>0.84629275849942498</v>
      </c>
      <c r="N39" s="9">
        <f t="shared" si="9"/>
        <v>467.61333333333334</v>
      </c>
    </row>
    <row r="40" spans="1:14" x14ac:dyDescent="0.25">
      <c r="A40" s="5" t="s">
        <v>37</v>
      </c>
      <c r="B40" s="30">
        <v>2</v>
      </c>
      <c r="C40" s="30">
        <v>2</v>
      </c>
      <c r="D40" s="27">
        <v>19</v>
      </c>
      <c r="E40" s="27">
        <v>0</v>
      </c>
      <c r="F40" s="16">
        <f t="shared" si="5"/>
        <v>23</v>
      </c>
      <c r="G40" s="31">
        <v>4836932</v>
      </c>
      <c r="H40" s="32">
        <v>120606</v>
      </c>
      <c r="I40" s="34">
        <v>760</v>
      </c>
      <c r="J40" s="26">
        <v>204078</v>
      </c>
      <c r="K40" s="9">
        <f t="shared" si="6"/>
        <v>8872.95652173913</v>
      </c>
      <c r="L40" s="10">
        <f t="shared" si="7"/>
        <v>23.701388684718587</v>
      </c>
      <c r="M40" s="10">
        <f t="shared" si="8"/>
        <v>0.59097991944256612</v>
      </c>
      <c r="N40" s="9">
        <f t="shared" si="9"/>
        <v>268.52368421052631</v>
      </c>
    </row>
    <row r="41" spans="1:14" x14ac:dyDescent="0.25">
      <c r="A41" s="5" t="s">
        <v>38</v>
      </c>
      <c r="B41" s="30">
        <v>2</v>
      </c>
      <c r="C41" s="30">
        <v>2</v>
      </c>
      <c r="D41" s="27">
        <v>10</v>
      </c>
      <c r="E41" s="27">
        <v>0</v>
      </c>
      <c r="F41" s="16">
        <f t="shared" si="5"/>
        <v>14</v>
      </c>
      <c r="G41" s="31">
        <v>1820486</v>
      </c>
      <c r="H41" s="32">
        <v>98000</v>
      </c>
      <c r="I41" s="34">
        <v>629</v>
      </c>
      <c r="J41" s="26">
        <v>176071</v>
      </c>
      <c r="K41" s="9">
        <f t="shared" si="6"/>
        <v>12576.5</v>
      </c>
      <c r="L41" s="10">
        <f t="shared" si="7"/>
        <v>10.339499406489427</v>
      </c>
      <c r="M41" s="10">
        <f t="shared" si="8"/>
        <v>0.5565936468810877</v>
      </c>
      <c r="N41" s="9">
        <f t="shared" si="9"/>
        <v>279.92209856915741</v>
      </c>
    </row>
    <row r="42" spans="1:14" x14ac:dyDescent="0.25">
      <c r="A42" s="5" t="s">
        <v>39</v>
      </c>
      <c r="B42" s="30">
        <v>2</v>
      </c>
      <c r="C42" s="30">
        <v>2</v>
      </c>
      <c r="D42" s="27">
        <v>12</v>
      </c>
      <c r="E42" s="27">
        <v>0</v>
      </c>
      <c r="F42" s="16">
        <f t="shared" si="5"/>
        <v>16</v>
      </c>
      <c r="G42" s="31">
        <v>1935400</v>
      </c>
      <c r="H42" s="32">
        <v>104747</v>
      </c>
      <c r="I42" s="34">
        <v>462</v>
      </c>
      <c r="J42" s="26">
        <v>99676</v>
      </c>
      <c r="K42" s="9">
        <f t="shared" si="6"/>
        <v>6229.75</v>
      </c>
      <c r="L42" s="10">
        <f t="shared" si="7"/>
        <v>19.416910790962721</v>
      </c>
      <c r="M42" s="10">
        <f t="shared" si="8"/>
        <v>1.0508748344636623</v>
      </c>
      <c r="N42" s="9">
        <f t="shared" si="9"/>
        <v>215.74891774891776</v>
      </c>
    </row>
    <row r="43" spans="1:14" x14ac:dyDescent="0.25">
      <c r="A43" s="5" t="s">
        <v>40</v>
      </c>
      <c r="B43" s="30">
        <v>1</v>
      </c>
      <c r="C43" s="30">
        <v>2</v>
      </c>
      <c r="D43" s="27">
        <v>2</v>
      </c>
      <c r="E43" s="27">
        <v>0</v>
      </c>
      <c r="F43" s="16">
        <f t="shared" si="5"/>
        <v>5</v>
      </c>
      <c r="G43" s="31">
        <v>496252</v>
      </c>
      <c r="H43" s="32">
        <v>25098</v>
      </c>
      <c r="I43" s="34">
        <v>116</v>
      </c>
      <c r="J43" s="26">
        <v>20216</v>
      </c>
      <c r="K43" s="9">
        <f t="shared" si="6"/>
        <v>4043.2</v>
      </c>
      <c r="L43" s="10">
        <f t="shared" si="7"/>
        <v>24.547487138899882</v>
      </c>
      <c r="M43" s="10">
        <f t="shared" si="8"/>
        <v>1.2414918876137713</v>
      </c>
      <c r="N43" s="9">
        <f t="shared" si="9"/>
        <v>174.27586206896552</v>
      </c>
    </row>
    <row r="44" spans="1:14" x14ac:dyDescent="0.25">
      <c r="A44" s="11" t="s">
        <v>41</v>
      </c>
      <c r="B44" s="30">
        <v>1</v>
      </c>
      <c r="C44" s="30">
        <v>2</v>
      </c>
      <c r="D44" s="27">
        <v>2</v>
      </c>
      <c r="E44" s="27">
        <v>1</v>
      </c>
      <c r="F44" s="16">
        <f t="shared" si="5"/>
        <v>6</v>
      </c>
      <c r="G44" s="31">
        <v>310869</v>
      </c>
      <c r="H44" s="32">
        <v>22950</v>
      </c>
      <c r="I44" s="34">
        <v>80</v>
      </c>
      <c r="J44" s="26">
        <v>12670</v>
      </c>
      <c r="K44" s="9">
        <f t="shared" si="6"/>
        <v>2111.6666666666665</v>
      </c>
      <c r="L44" s="10">
        <f t="shared" si="7"/>
        <v>24.53583267561168</v>
      </c>
      <c r="M44" s="10">
        <f t="shared" si="8"/>
        <v>1.8113654301499604</v>
      </c>
      <c r="N44" s="9">
        <f t="shared" si="9"/>
        <v>158.375</v>
      </c>
    </row>
    <row r="45" spans="1:14" x14ac:dyDescent="0.25">
      <c r="A45" s="5" t="s">
        <v>42</v>
      </c>
      <c r="B45" s="30">
        <v>2</v>
      </c>
      <c r="C45" s="30">
        <v>2</v>
      </c>
      <c r="D45" s="27">
        <v>4</v>
      </c>
      <c r="E45" s="27">
        <v>0</v>
      </c>
      <c r="F45" s="16">
        <f t="shared" si="5"/>
        <v>8</v>
      </c>
      <c r="G45" s="31">
        <v>559648</v>
      </c>
      <c r="H45" s="32">
        <v>76645</v>
      </c>
      <c r="I45" s="34">
        <v>127</v>
      </c>
      <c r="J45" s="26">
        <v>20443</v>
      </c>
      <c r="K45" s="9">
        <f t="shared" si="6"/>
        <v>2555.375</v>
      </c>
      <c r="L45" s="10">
        <f t="shared" si="7"/>
        <v>27.3760211319278</v>
      </c>
      <c r="M45" s="10">
        <f t="shared" si="8"/>
        <v>3.7492051068825516</v>
      </c>
      <c r="N45" s="9">
        <f t="shared" si="9"/>
        <v>160.96850393700788</v>
      </c>
    </row>
    <row r="46" spans="1:14" x14ac:dyDescent="0.25">
      <c r="A46" s="5" t="s">
        <v>43</v>
      </c>
      <c r="B46" s="30">
        <v>2</v>
      </c>
      <c r="C46" s="30">
        <v>2</v>
      </c>
      <c r="D46" s="27">
        <v>2</v>
      </c>
      <c r="E46" s="27">
        <v>1</v>
      </c>
      <c r="F46" s="16">
        <f t="shared" si="5"/>
        <v>7</v>
      </c>
      <c r="G46" s="31">
        <v>1496072</v>
      </c>
      <c r="H46" s="32">
        <v>75190</v>
      </c>
      <c r="I46" s="34">
        <v>336</v>
      </c>
      <c r="J46" s="26">
        <v>61729</v>
      </c>
      <c r="K46" s="9">
        <f t="shared" si="6"/>
        <v>8818.4285714285706</v>
      </c>
      <c r="L46" s="10">
        <f t="shared" si="7"/>
        <v>24.236128885936917</v>
      </c>
      <c r="M46" s="10">
        <f t="shared" si="8"/>
        <v>1.218066062952583</v>
      </c>
      <c r="N46" s="9">
        <f t="shared" si="9"/>
        <v>183.7172619047619</v>
      </c>
    </row>
    <row r="47" spans="1:14" x14ac:dyDescent="0.25">
      <c r="A47" s="5" t="s">
        <v>44</v>
      </c>
      <c r="B47" s="25">
        <v>2</v>
      </c>
      <c r="C47" s="25">
        <v>2</v>
      </c>
      <c r="D47" s="27">
        <v>6</v>
      </c>
      <c r="E47" s="27">
        <v>0</v>
      </c>
      <c r="F47" s="16">
        <f t="shared" si="5"/>
        <v>10</v>
      </c>
      <c r="G47" s="31">
        <v>961323</v>
      </c>
      <c r="H47" s="32">
        <v>67328</v>
      </c>
      <c r="I47" s="34">
        <v>270</v>
      </c>
      <c r="J47" s="26">
        <v>60837</v>
      </c>
      <c r="K47" s="9">
        <f t="shared" si="6"/>
        <v>6083.7</v>
      </c>
      <c r="L47" s="10">
        <f t="shared" si="7"/>
        <v>15.801617436757237</v>
      </c>
      <c r="M47" s="10">
        <f t="shared" si="8"/>
        <v>1.1066949389351874</v>
      </c>
      <c r="N47" s="9">
        <f t="shared" si="9"/>
        <v>225.32222222222222</v>
      </c>
    </row>
    <row r="48" spans="1:14" x14ac:dyDescent="0.25">
      <c r="A48" s="5" t="s">
        <v>45</v>
      </c>
      <c r="B48" s="30">
        <v>2</v>
      </c>
      <c r="C48" s="30">
        <v>2</v>
      </c>
      <c r="D48" s="27">
        <v>123</v>
      </c>
      <c r="E48" s="27">
        <v>0</v>
      </c>
      <c r="F48" s="16">
        <f t="shared" si="5"/>
        <v>127</v>
      </c>
      <c r="G48" s="31">
        <v>19407888</v>
      </c>
      <c r="H48" s="32">
        <v>175708</v>
      </c>
      <c r="I48" s="34">
        <v>3410</v>
      </c>
      <c r="J48" s="26">
        <v>1045151</v>
      </c>
      <c r="K48" s="9">
        <f t="shared" si="6"/>
        <v>8229.5354330708669</v>
      </c>
      <c r="L48" s="10">
        <f t="shared" si="7"/>
        <v>18.569458384482243</v>
      </c>
      <c r="M48" s="10">
        <f t="shared" si="8"/>
        <v>0.16811733424165504</v>
      </c>
      <c r="N48" s="9">
        <f t="shared" si="9"/>
        <v>306.4958944281525</v>
      </c>
    </row>
    <row r="49" spans="1:14" x14ac:dyDescent="0.25">
      <c r="A49" s="8" t="s">
        <v>46</v>
      </c>
      <c r="B49" s="30">
        <v>2</v>
      </c>
      <c r="C49" s="30">
        <v>2</v>
      </c>
      <c r="D49" s="27">
        <v>4</v>
      </c>
      <c r="E49" s="27">
        <v>0</v>
      </c>
      <c r="F49" s="16">
        <f t="shared" si="5"/>
        <v>8</v>
      </c>
      <c r="G49" s="31">
        <v>1174900</v>
      </c>
      <c r="H49" s="32">
        <v>83708</v>
      </c>
      <c r="I49" s="34">
        <v>195</v>
      </c>
      <c r="J49" s="26">
        <v>48126</v>
      </c>
      <c r="K49" s="9">
        <f t="shared" si="6"/>
        <v>6015.75</v>
      </c>
      <c r="L49" s="10">
        <f t="shared" si="7"/>
        <v>24.412999210406017</v>
      </c>
      <c r="M49" s="10">
        <f t="shared" si="8"/>
        <v>1.7393508706312597</v>
      </c>
      <c r="N49" s="9">
        <f t="shared" si="9"/>
        <v>246.8</v>
      </c>
    </row>
    <row r="50" spans="1:14" x14ac:dyDescent="0.25">
      <c r="A50" s="5" t="s">
        <v>47</v>
      </c>
      <c r="B50" s="30">
        <v>2</v>
      </c>
      <c r="C50" s="30">
        <v>2</v>
      </c>
      <c r="D50" s="27">
        <v>0</v>
      </c>
      <c r="E50" s="27">
        <v>2</v>
      </c>
      <c r="F50" s="16">
        <f t="shared" si="5"/>
        <v>6</v>
      </c>
      <c r="G50" s="31">
        <v>721603</v>
      </c>
      <c r="H50" s="32">
        <v>51988</v>
      </c>
      <c r="I50" s="34">
        <v>176</v>
      </c>
      <c r="J50" s="26">
        <v>32075</v>
      </c>
      <c r="K50" s="9">
        <f t="shared" si="6"/>
        <v>5345.833333333333</v>
      </c>
      <c r="L50" s="10">
        <f t="shared" si="7"/>
        <v>22.497365549493374</v>
      </c>
      <c r="M50" s="10">
        <f t="shared" si="8"/>
        <v>1.6208261886204209</v>
      </c>
      <c r="N50" s="9">
        <f t="shared" si="9"/>
        <v>182.24431818181819</v>
      </c>
    </row>
    <row r="51" spans="1:14" x14ac:dyDescent="0.25">
      <c r="A51" s="5" t="s">
        <v>48</v>
      </c>
      <c r="B51" s="30">
        <v>2</v>
      </c>
      <c r="C51" s="30">
        <v>2</v>
      </c>
      <c r="D51" s="27">
        <v>1</v>
      </c>
      <c r="E51" s="27">
        <v>4</v>
      </c>
      <c r="F51" s="16">
        <f t="shared" si="5"/>
        <v>9</v>
      </c>
      <c r="G51" s="31">
        <v>1103999</v>
      </c>
      <c r="H51" s="32">
        <v>92976</v>
      </c>
      <c r="I51" s="34">
        <v>257</v>
      </c>
      <c r="J51" s="26">
        <v>57989</v>
      </c>
      <c r="K51" s="9">
        <f t="shared" si="6"/>
        <v>6443.2222222222226</v>
      </c>
      <c r="L51" s="10">
        <f t="shared" si="7"/>
        <v>19.038076186863027</v>
      </c>
      <c r="M51" s="10">
        <f t="shared" si="8"/>
        <v>1.6033385642104536</v>
      </c>
      <c r="N51" s="9">
        <f t="shared" si="9"/>
        <v>225.63813229571986</v>
      </c>
    </row>
    <row r="52" spans="1:14" x14ac:dyDescent="0.25">
      <c r="A52" s="5" t="s">
        <v>49</v>
      </c>
      <c r="B52" s="30">
        <v>2</v>
      </c>
      <c r="C52" s="30">
        <v>2</v>
      </c>
      <c r="D52" s="27">
        <v>10</v>
      </c>
      <c r="E52" s="27">
        <v>0</v>
      </c>
      <c r="F52" s="16">
        <f t="shared" si="5"/>
        <v>14</v>
      </c>
      <c r="G52" s="31">
        <v>2476176</v>
      </c>
      <c r="H52" s="32">
        <v>96450</v>
      </c>
      <c r="I52" s="34">
        <v>551</v>
      </c>
      <c r="J52" s="26">
        <v>125145</v>
      </c>
      <c r="K52" s="9">
        <f t="shared" si="6"/>
        <v>8938.9285714285706</v>
      </c>
      <c r="L52" s="10">
        <f t="shared" si="7"/>
        <v>19.786455711374806</v>
      </c>
      <c r="M52" s="10">
        <f t="shared" si="8"/>
        <v>0.77070598106196808</v>
      </c>
      <c r="N52" s="9">
        <f t="shared" si="9"/>
        <v>227.12341197822141</v>
      </c>
    </row>
    <row r="53" spans="1:14" x14ac:dyDescent="0.25">
      <c r="A53" s="5" t="s">
        <v>50</v>
      </c>
      <c r="B53" s="30">
        <v>2</v>
      </c>
      <c r="C53" s="30">
        <v>2</v>
      </c>
      <c r="D53" s="27">
        <v>2</v>
      </c>
      <c r="E53" s="27">
        <v>5</v>
      </c>
      <c r="F53" s="16">
        <f t="shared" si="5"/>
        <v>11</v>
      </c>
      <c r="G53" s="31">
        <v>690983</v>
      </c>
      <c r="H53" s="32">
        <v>81768</v>
      </c>
      <c r="I53" s="34">
        <v>176</v>
      </c>
      <c r="J53" s="26">
        <v>46919</v>
      </c>
      <c r="K53" s="9">
        <f t="shared" si="6"/>
        <v>4265.363636363636</v>
      </c>
      <c r="L53" s="10">
        <f t="shared" si="7"/>
        <v>14.727146784884589</v>
      </c>
      <c r="M53" s="10">
        <f t="shared" si="8"/>
        <v>1.7427481404121998</v>
      </c>
      <c r="N53" s="9">
        <f t="shared" si="9"/>
        <v>266.58522727272725</v>
      </c>
    </row>
    <row r="54" spans="1:14" s="58" customFormat="1" x14ac:dyDescent="0.25">
      <c r="A54" s="11" t="s">
        <v>51</v>
      </c>
      <c r="B54" s="49">
        <v>2</v>
      </c>
      <c r="C54" s="49">
        <v>2</v>
      </c>
      <c r="D54" s="50">
        <v>0</v>
      </c>
      <c r="E54" s="50">
        <v>0</v>
      </c>
      <c r="F54" s="51">
        <f t="shared" si="5"/>
        <v>4</v>
      </c>
      <c r="G54" s="52">
        <v>481335</v>
      </c>
      <c r="H54" s="53">
        <v>58969</v>
      </c>
      <c r="I54" s="54">
        <v>151</v>
      </c>
      <c r="J54" s="55">
        <v>38514</v>
      </c>
      <c r="K54" s="56">
        <f t="shared" si="6"/>
        <v>9628.5</v>
      </c>
      <c r="L54" s="57">
        <f t="shared" si="7"/>
        <v>12.497663187412369</v>
      </c>
      <c r="M54" s="57">
        <f t="shared" si="8"/>
        <v>1.5311055719997924</v>
      </c>
      <c r="N54" s="56">
        <f t="shared" si="9"/>
        <v>255.05960264900662</v>
      </c>
    </row>
    <row r="55" spans="1:14" s="58" customFormat="1" x14ac:dyDescent="0.25">
      <c r="A55" s="11" t="s">
        <v>52</v>
      </c>
      <c r="B55" s="49">
        <v>1</v>
      </c>
      <c r="C55" s="49">
        <v>2</v>
      </c>
      <c r="D55" s="50">
        <v>4</v>
      </c>
      <c r="E55" s="50">
        <v>1</v>
      </c>
      <c r="F55" s="51">
        <f t="shared" si="5"/>
        <v>8</v>
      </c>
      <c r="G55" s="59">
        <v>817058</v>
      </c>
      <c r="H55" s="60">
        <v>14115</v>
      </c>
      <c r="I55" s="54">
        <v>238</v>
      </c>
      <c r="J55" s="55">
        <v>58722</v>
      </c>
      <c r="K55" s="56">
        <f t="shared" si="6"/>
        <v>7340.25</v>
      </c>
      <c r="L55" s="57">
        <f t="shared" si="7"/>
        <v>13.914001566704131</v>
      </c>
      <c r="M55" s="57">
        <f t="shared" si="8"/>
        <v>0.24036987841013591</v>
      </c>
      <c r="N55" s="56">
        <f t="shared" si="9"/>
        <v>246.73109243697479</v>
      </c>
    </row>
    <row r="56" spans="1:14" s="58" customFormat="1" x14ac:dyDescent="0.25">
      <c r="A56" s="11" t="s">
        <v>72</v>
      </c>
      <c r="B56" s="61">
        <v>2</v>
      </c>
      <c r="C56" s="61">
        <v>2</v>
      </c>
      <c r="D56" s="62">
        <v>102</v>
      </c>
      <c r="E56" s="50">
        <v>1</v>
      </c>
      <c r="F56" s="51">
        <f t="shared" si="5"/>
        <v>107</v>
      </c>
      <c r="G56" s="63">
        <v>23664693</v>
      </c>
      <c r="H56" s="64">
        <v>207950</v>
      </c>
      <c r="I56" s="78">
        <v>3866</v>
      </c>
      <c r="J56" s="55">
        <v>611014</v>
      </c>
      <c r="K56" s="56">
        <f t="shared" si="6"/>
        <v>5710.4112149532712</v>
      </c>
      <c r="L56" s="57">
        <f t="shared" si="7"/>
        <v>38.730197671411787</v>
      </c>
      <c r="M56" s="57">
        <f t="shared" si="8"/>
        <v>0.34033590065039426</v>
      </c>
      <c r="N56" s="56">
        <f t="shared" si="9"/>
        <v>158.04811174340404</v>
      </c>
    </row>
    <row r="57" spans="1:14" s="58" customFormat="1" x14ac:dyDescent="0.25">
      <c r="A57" s="11" t="s">
        <v>53</v>
      </c>
      <c r="B57" s="49">
        <v>1</v>
      </c>
      <c r="C57" s="49">
        <v>2</v>
      </c>
      <c r="D57" s="50">
        <v>2</v>
      </c>
      <c r="E57" s="50">
        <v>1</v>
      </c>
      <c r="F57" s="51">
        <f t="shared" si="5"/>
        <v>6</v>
      </c>
      <c r="G57" s="52">
        <v>171581</v>
      </c>
      <c r="H57" s="64">
        <v>16848</v>
      </c>
      <c r="I57" s="54">
        <v>84</v>
      </c>
      <c r="J57" s="55">
        <v>24750</v>
      </c>
      <c r="K57" s="56">
        <f t="shared" si="6"/>
        <v>4125</v>
      </c>
      <c r="L57" s="57">
        <f t="shared" si="7"/>
        <v>6.9325656565656564</v>
      </c>
      <c r="M57" s="57">
        <f t="shared" si="8"/>
        <v>0.68072727272727274</v>
      </c>
      <c r="N57" s="56">
        <f t="shared" si="9"/>
        <v>294.64285714285717</v>
      </c>
    </row>
    <row r="58" spans="1:14" s="58" customFormat="1" x14ac:dyDescent="0.25">
      <c r="A58" s="11" t="s">
        <v>54</v>
      </c>
      <c r="B58" s="61">
        <v>2</v>
      </c>
      <c r="C58" s="61">
        <v>1</v>
      </c>
      <c r="D58" s="50">
        <v>0</v>
      </c>
      <c r="E58" s="50">
        <v>3</v>
      </c>
      <c r="F58" s="51">
        <f t="shared" si="5"/>
        <v>6</v>
      </c>
      <c r="G58" s="52">
        <v>596792</v>
      </c>
      <c r="H58" s="53">
        <v>57243</v>
      </c>
      <c r="I58" s="54">
        <v>104</v>
      </c>
      <c r="J58" s="55">
        <v>13933</v>
      </c>
      <c r="K58" s="56">
        <f t="shared" si="6"/>
        <v>2322.1666666666665</v>
      </c>
      <c r="L58" s="57">
        <f t="shared" si="7"/>
        <v>42.832986435082177</v>
      </c>
      <c r="M58" s="57">
        <f t="shared" si="8"/>
        <v>4.1084475705160415</v>
      </c>
      <c r="N58" s="56">
        <f t="shared" si="9"/>
        <v>133.97115384615384</v>
      </c>
    </row>
    <row r="59" spans="1:14" s="65" customFormat="1" x14ac:dyDescent="0.25">
      <c r="A59" s="35" t="s">
        <v>60</v>
      </c>
      <c r="B59" s="36">
        <v>100</v>
      </c>
      <c r="C59" s="36">
        <v>112</v>
      </c>
      <c r="D59" s="36">
        <v>748</v>
      </c>
      <c r="E59" s="36">
        <v>64</v>
      </c>
      <c r="F59" s="36">
        <v>1024</v>
      </c>
      <c r="G59" s="37">
        <v>162654662.02999997</v>
      </c>
      <c r="H59" s="37">
        <v>4206180.0600000005</v>
      </c>
      <c r="I59" s="36">
        <v>36120</v>
      </c>
      <c r="J59" s="36">
        <v>7396790</v>
      </c>
      <c r="K59" s="39">
        <v>7223.427734375</v>
      </c>
      <c r="L59" s="40">
        <v>21.989898595201428</v>
      </c>
      <c r="M59" s="40">
        <v>0.56864938169124724</v>
      </c>
      <c r="N59" s="39">
        <v>204.78377630121815</v>
      </c>
    </row>
    <row r="60" spans="1:14" s="65" customFormat="1" x14ac:dyDescent="0.25">
      <c r="A60" s="35" t="s">
        <v>61</v>
      </c>
      <c r="B60" s="36" t="s">
        <v>57</v>
      </c>
      <c r="C60" s="36" t="s">
        <v>57</v>
      </c>
      <c r="D60" s="36" t="s">
        <v>57</v>
      </c>
      <c r="E60" s="36" t="s">
        <v>57</v>
      </c>
      <c r="F60" s="36">
        <v>710</v>
      </c>
      <c r="G60" s="37">
        <v>254139657</v>
      </c>
      <c r="H60" s="37" t="s">
        <v>57</v>
      </c>
      <c r="I60" s="38">
        <v>28111</v>
      </c>
      <c r="J60" s="66">
        <v>4643366</v>
      </c>
      <c r="K60" s="39">
        <v>6539.9521126760565</v>
      </c>
      <c r="L60" s="40">
        <v>54.731773674528348</v>
      </c>
      <c r="M60" s="40" t="s">
        <v>57</v>
      </c>
      <c r="N60" s="39">
        <v>165.17968055209704</v>
      </c>
    </row>
    <row r="61" spans="1:14" s="65" customFormat="1" x14ac:dyDescent="0.25">
      <c r="A61" s="35" t="s">
        <v>56</v>
      </c>
      <c r="B61" s="36" t="s">
        <v>57</v>
      </c>
      <c r="C61" s="36" t="s">
        <v>57</v>
      </c>
      <c r="D61" s="36" t="s">
        <v>57</v>
      </c>
      <c r="E61" s="36" t="s">
        <v>57</v>
      </c>
      <c r="F61" s="36">
        <v>1734</v>
      </c>
      <c r="G61" s="37">
        <v>416794319.02999997</v>
      </c>
      <c r="H61" s="37" t="s">
        <v>57</v>
      </c>
      <c r="I61" s="67">
        <v>64231</v>
      </c>
      <c r="J61" s="67">
        <v>12040156</v>
      </c>
      <c r="K61" s="39">
        <v>6943.5732410611299</v>
      </c>
      <c r="L61" s="40">
        <v>34.617019831802843</v>
      </c>
      <c r="M61" s="40" t="s">
        <v>57</v>
      </c>
      <c r="N61" s="39">
        <v>187.450857062789</v>
      </c>
    </row>
    <row r="62" spans="1:14" s="65" customFormat="1" x14ac:dyDescent="0.25">
      <c r="A62" s="35" t="s">
        <v>58</v>
      </c>
      <c r="B62" s="36">
        <v>31</v>
      </c>
      <c r="C62" s="36">
        <v>32</v>
      </c>
      <c r="D62" s="36">
        <v>660</v>
      </c>
      <c r="E62" s="36">
        <v>70.5</v>
      </c>
      <c r="F62" s="36">
        <v>793.5</v>
      </c>
      <c r="G62" s="37">
        <v>132606665.02</v>
      </c>
      <c r="H62" s="37">
        <v>1905945</v>
      </c>
      <c r="I62" s="68">
        <v>27524</v>
      </c>
      <c r="J62" s="68">
        <v>5696345</v>
      </c>
      <c r="K62" s="39">
        <v>7178.7586641461876</v>
      </c>
      <c r="L62" s="40">
        <v>23.279254507934475</v>
      </c>
      <c r="M62" s="40">
        <v>0.33459086484403594</v>
      </c>
      <c r="N62" s="39">
        <v>206.95919924429589</v>
      </c>
    </row>
    <row r="63" spans="1:14" s="65" customFormat="1" x14ac:dyDescent="0.25">
      <c r="A63" s="35" t="s">
        <v>29</v>
      </c>
      <c r="B63" s="41">
        <v>2</v>
      </c>
      <c r="C63" s="41">
        <v>2</v>
      </c>
      <c r="D63" s="42">
        <v>18</v>
      </c>
      <c r="E63" s="43">
        <v>0</v>
      </c>
      <c r="F63" s="44">
        <v>22</v>
      </c>
      <c r="G63" s="45">
        <v>3582207</v>
      </c>
      <c r="H63" s="46">
        <v>99973</v>
      </c>
      <c r="I63" s="47">
        <v>1032</v>
      </c>
      <c r="J63" s="48">
        <v>307081</v>
      </c>
      <c r="K63" s="39">
        <v>13958.227272727272</v>
      </c>
      <c r="L63" s="40">
        <v>11.665348881891097</v>
      </c>
      <c r="M63" s="40">
        <v>0.32555905445143141</v>
      </c>
      <c r="N63" s="39">
        <v>297.5591085271318</v>
      </c>
    </row>
  </sheetData>
  <autoFilter ref="A1:N58" xr:uid="{00000000-0009-0000-0000-000000000000}">
    <sortState xmlns:xlrd2="http://schemas.microsoft.com/office/spreadsheetml/2017/richdata2" ref="A2:N63">
      <sortCondition ref="A1:A63"/>
    </sortState>
  </autoFilter>
  <sortState xmlns:xlrd2="http://schemas.microsoft.com/office/spreadsheetml/2017/richdata2" ref="A2:O58">
    <sortCondition ref="A2:A5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Comparisons</vt:lpstr>
    </vt:vector>
  </TitlesOfParts>
  <Company>Onondaga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Czarny</dc:creator>
  <cp:lastModifiedBy>Dustin Czarny</cp:lastModifiedBy>
  <cp:lastPrinted>2019-12-12T14:22:46Z</cp:lastPrinted>
  <dcterms:created xsi:type="dcterms:W3CDTF">2019-12-11T17:30:51Z</dcterms:created>
  <dcterms:modified xsi:type="dcterms:W3CDTF">2025-01-02T18:59:08Z</dcterms:modified>
</cp:coreProperties>
</file>